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5" activeTab="2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<sst xmlns="http://schemas.openxmlformats.org/spreadsheetml/2006/main" count="195" uniqueCount="90">
  <si>
    <t>ИНФОРМАЦИЯ О НАЧИСЛЕННЫХ, СОБРАННЫХ И ИЗРАСХОДОВАННЫХ СРЕДСТВАХ  ПО СОСТОЯНИЮ НА 31.12.2017 г</t>
  </si>
  <si>
    <t>№ п/п</t>
  </si>
  <si>
    <t>Адрес</t>
  </si>
  <si>
    <t>Услуга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</si>
  <si>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</si>
  <si>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</si>
  <si>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</si>
  <si>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</si>
  <si>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</si>
  <si>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</si>
  <si>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31.12.2017 г</t>
  </si>
  <si>
    <t>Дата заключения договора</t>
  </si>
  <si>
    <t>Улица</t>
  </si>
  <si>
    <t>Дом</t>
  </si>
  <si>
    <t>Заводская</t>
  </si>
  <si>
    <t>01.01.2013 г.</t>
  </si>
  <si>
    <t xml:space="preserve">Ремонт жилья </t>
  </si>
  <si>
    <t>Ремонт УУТЭ</t>
  </si>
  <si>
    <t>Доп.статья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</si>
  <si>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</si>
  <si>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</si>
  <si>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</si>
  <si>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</si>
  <si>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</si>
  <si>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</si>
  <si>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</si>
  <si>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</si>
  <si>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</si>
  <si>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</si>
  <si>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</si>
  <si>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</si>
  <si>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</si>
  <si>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</si>
  <si>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</si>
  <si>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хВ снабжение (СОИД)</t>
  </si>
  <si>
    <t>эл.снабжение (СОИД)</t>
  </si>
  <si>
    <t>Отопление</t>
  </si>
  <si>
    <t>Содержание газовых сетей</t>
  </si>
  <si>
    <t>ТБО</t>
  </si>
  <si>
    <t>Уборка придомовой территории</t>
  </si>
  <si>
    <t>Управление МКД</t>
  </si>
  <si>
    <t>Уборка лестничных клетей</t>
  </si>
  <si>
    <t>ИТОГО ПО ДОМУ</t>
  </si>
  <si>
    <t>Июнь 2017 г</t>
  </si>
  <si>
    <t>Вид работ</t>
  </si>
  <si>
    <t>Место проведения работ</t>
  </si>
  <si>
    <t>Сумма</t>
  </si>
  <si>
    <t xml:space="preserve">ремонт штукатурки стен в подъезде </t>
  </si>
  <si>
    <t xml:space="preserve">Заводская 6 </t>
  </si>
  <si>
    <t>Под.1 эт 1-5</t>
  </si>
  <si>
    <t>Ноябрь 2017 г</t>
  </si>
  <si>
    <t>ремонт электроосвещения (установка светильника, датчика движения)</t>
  </si>
  <si>
    <t>Подъезд № 1-4 тамбур</t>
  </si>
  <si>
    <t>Январь 2017 г.</t>
  </si>
  <si>
    <t>Т/о УУТЭ ЦО</t>
  </si>
  <si>
    <t>Заводская, 6</t>
  </si>
  <si>
    <t>периодический осмотр вентканалов и дымоходов</t>
  </si>
  <si>
    <t>кв.1,3,4,7,9-24,26,29,32,33,37,38,39,41,42,44-62,65-70</t>
  </si>
  <si>
    <t>Февраль 2017 г</t>
  </si>
  <si>
    <t>дератизация</t>
  </si>
  <si>
    <t>ППР электрооборудования</t>
  </si>
  <si>
    <t>Март 2017</t>
  </si>
  <si>
    <t>Апрель 2017</t>
  </si>
  <si>
    <t xml:space="preserve">гидравлические испытания внутридомовой системы ЦО и ИТП </t>
  </si>
  <si>
    <t>слив воды из системы</t>
  </si>
  <si>
    <t>закрытие отопительного периода</t>
  </si>
  <si>
    <t>Май 2017</t>
  </si>
  <si>
    <t>ремонт э/освещения в подъезде</t>
  </si>
  <si>
    <t>Под 3,4</t>
  </si>
  <si>
    <t>замена фановой трубы</t>
  </si>
  <si>
    <t>кв. 19</t>
  </si>
  <si>
    <t>Июль 2017 г</t>
  </si>
  <si>
    <t>кв. 40,5,16,27,51,35,6</t>
  </si>
  <si>
    <t>Август 2017 г</t>
  </si>
  <si>
    <t>ремонт э/освещения над подъездами в жилом доме</t>
  </si>
  <si>
    <t>2-й подъезд</t>
  </si>
  <si>
    <t>Сентябрь 2017 г</t>
  </si>
  <si>
    <t>Октябрь 2017 г.</t>
  </si>
  <si>
    <t>обход и осмотр подвала и инженерных коммуникаций</t>
  </si>
  <si>
    <t>снятие за январь 2017 г.</t>
  </si>
  <si>
    <t>обходы и осмотры подвала и инженерных коммуникаций</t>
  </si>
  <si>
    <t>снятие за февраль 2017 г.</t>
  </si>
  <si>
    <t>снятие за март 2017 г.</t>
  </si>
  <si>
    <t>осмотр вентиляционных и дымовых каналов (на подключение газового оборудования)</t>
  </si>
  <si>
    <t>кв. 51</t>
  </si>
  <si>
    <t>Декабрь 2017 г</t>
  </si>
  <si>
    <t>осмотр вентиляционных и дымовых каналов</t>
  </si>
  <si>
    <t>кв. 2,8,18,25,28,30,34,36,42,43,45,63</t>
  </si>
  <si>
    <t>замена крана шарового ф 20 мм</t>
  </si>
  <si>
    <t>кв. 37 (ХВС)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</si>
</sst>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руб.-419];[RED]\-#,##0.00\ [$руб.-419]"/>
    <numFmt numFmtId="166" formatCode="0.00"/>
    <numFmt numFmtId="167" formatCode="@"/>
  </numFmts>
  <fonts count="5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/>
    </xf>
    <xf numFmtId="164" fontId="2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/>
    </xf>
    <xf numFmtId="166" fontId="1" fillId="0" borderId="1" xfId="0" applyNumberFormat="1" applyFont="1" applyFill="1" applyBorder="1" applyAlignment="1">
      <alignment/>
    </xf>
    <xf numFmtId="164" fontId="2" fillId="0" borderId="0" xfId="0" applyFont="1" applyFill="1" applyAlignment="1">
      <alignment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164" fontId="0" fillId="0" borderId="0" xfId="0" applyAlignment="1">
      <alignment wrapText="1"/>
    </xf>
    <xf numFmtId="167" fontId="3" fillId="0" borderId="1" xfId="0" applyNumberFormat="1" applyFont="1" applyFill="1" applyBorder="1" applyAlignment="1">
      <alignment horizontal="center" wrapText="1"/>
    </xf>
    <xf numFmtId="167" fontId="0" fillId="0" borderId="0" xfId="0" applyNumberFormat="1" applyAlignment="1">
      <alignment/>
    </xf>
    <xf numFmtId="167" fontId="3" fillId="0" borderId="1" xfId="0" applyNumberFormat="1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 wrapText="1"/>
    </xf>
    <xf numFmtId="164" fontId="2" fillId="0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1370">
          <cell r="E1370">
            <v>14898.08</v>
          </cell>
          <cell r="F1370">
            <v>-9520.39</v>
          </cell>
          <cell r="G1370">
            <v>192392.21</v>
          </cell>
          <cell r="H1370">
            <v>191097.25000000003</v>
          </cell>
          <cell r="I1370">
            <v>14125.02</v>
          </cell>
          <cell r="J1370">
            <v>167451.84000000005</v>
          </cell>
          <cell r="K1370">
            <v>16193.03999999995</v>
          </cell>
        </row>
        <row r="1371">
          <cell r="E1371">
            <v>-293.93</v>
          </cell>
          <cell r="F1371">
            <v>19054.79</v>
          </cell>
          <cell r="G1371">
            <v>0</v>
          </cell>
          <cell r="H1371">
            <v>0</v>
          </cell>
          <cell r="I1371">
            <v>0</v>
          </cell>
          <cell r="J1371">
            <v>19054.79</v>
          </cell>
          <cell r="K1371">
            <v>-293.93</v>
          </cell>
        </row>
        <row r="1372">
          <cell r="E1372">
            <v>0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</row>
        <row r="1373"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E1375">
            <v>0</v>
          </cell>
          <cell r="F1375">
            <v>13080</v>
          </cell>
          <cell r="G1375">
            <v>0</v>
          </cell>
          <cell r="H1375">
            <v>0</v>
          </cell>
          <cell r="I1375">
            <v>0</v>
          </cell>
          <cell r="J1375">
            <v>13080</v>
          </cell>
          <cell r="K1375">
            <v>0</v>
          </cell>
        </row>
        <row r="1377">
          <cell r="E1377">
            <v>7021.75</v>
          </cell>
          <cell r="F1377">
            <v>-48063.19</v>
          </cell>
          <cell r="G1377">
            <v>64044.96000000002</v>
          </cell>
          <cell r="H1377">
            <v>63476.96000000001</v>
          </cell>
          <cell r="I1377">
            <v>57836.76000000001</v>
          </cell>
          <cell r="J1377">
            <v>-42422.990000000005</v>
          </cell>
          <cell r="K1377">
            <v>7589.750000000015</v>
          </cell>
        </row>
        <row r="1378">
          <cell r="E1378">
            <v>5596.52</v>
          </cell>
          <cell r="F1378">
            <v>-5596.52</v>
          </cell>
          <cell r="G1378">
            <v>68865.48000000001</v>
          </cell>
          <cell r="H1378">
            <v>68254.8</v>
          </cell>
          <cell r="I1378">
            <v>68865.48000000001</v>
          </cell>
          <cell r="J1378">
            <v>-6207.200000000012</v>
          </cell>
          <cell r="K1378">
            <v>6207.200000000012</v>
          </cell>
        </row>
        <row r="1379">
          <cell r="E1379">
            <v>281.93</v>
          </cell>
          <cell r="F1379">
            <v>815.25</v>
          </cell>
          <cell r="G1379">
            <v>22955.18</v>
          </cell>
          <cell r="H1379">
            <v>22751.6</v>
          </cell>
          <cell r="I1379">
            <v>26505</v>
          </cell>
          <cell r="J1379">
            <v>-2938.1500000000015</v>
          </cell>
          <cell r="K1379">
            <v>485.51000000000204</v>
          </cell>
        </row>
        <row r="1380">
          <cell r="E1380">
            <v>217.25</v>
          </cell>
          <cell r="F1380">
            <v>9665.4</v>
          </cell>
          <cell r="G1380">
            <v>18364.15</v>
          </cell>
          <cell r="H1380">
            <v>18201.26</v>
          </cell>
          <cell r="I1380">
            <v>15340.8</v>
          </cell>
          <cell r="J1380">
            <v>12525.859999999997</v>
          </cell>
          <cell r="K1380">
            <v>380.14000000000306</v>
          </cell>
        </row>
        <row r="1381">
          <cell r="E1381">
            <v>389.5</v>
          </cell>
          <cell r="F1381">
            <v>-2284.67</v>
          </cell>
          <cell r="G1381">
            <v>3902.399999999999</v>
          </cell>
          <cell r="H1381">
            <v>3867.7699999999995</v>
          </cell>
          <cell r="I1381">
            <v>2525.28</v>
          </cell>
          <cell r="J1381">
            <v>-942.1800000000007</v>
          </cell>
          <cell r="K1381">
            <v>424.1300000000001</v>
          </cell>
        </row>
        <row r="1382">
          <cell r="E1382">
            <v>11.35</v>
          </cell>
          <cell r="F1382">
            <v>448.05</v>
          </cell>
          <cell r="G1382">
            <v>114.76000000000002</v>
          </cell>
          <cell r="H1382">
            <v>113.74999999999999</v>
          </cell>
          <cell r="I1382">
            <v>0</v>
          </cell>
          <cell r="J1382">
            <v>561.8</v>
          </cell>
          <cell r="K1382">
            <v>12.360000000000028</v>
          </cell>
        </row>
        <row r="1383">
          <cell r="E1383">
            <v>2692.07</v>
          </cell>
          <cell r="F1383">
            <v>-2692.07</v>
          </cell>
          <cell r="G1383">
            <v>36345.69</v>
          </cell>
          <cell r="H1383">
            <v>36023.369999999995</v>
          </cell>
          <cell r="I1383">
            <v>36345.69</v>
          </cell>
          <cell r="J1383">
            <v>-3014.3900000000067</v>
          </cell>
          <cell r="K1383">
            <v>3014.3900000000067</v>
          </cell>
        </row>
        <row r="1384">
          <cell r="E1384">
            <v>1335.47</v>
          </cell>
          <cell r="F1384">
            <v>-138728.01</v>
          </cell>
          <cell r="G1384">
            <v>13390.509999999998</v>
          </cell>
          <cell r="H1384">
            <v>13271.77</v>
          </cell>
          <cell r="I1384">
            <v>24639.12578</v>
          </cell>
          <cell r="J1384">
            <v>-150095.36578</v>
          </cell>
          <cell r="K1384">
            <v>1454.2099999999973</v>
          </cell>
        </row>
        <row r="1385">
          <cell r="E1385">
            <v>347.22</v>
          </cell>
          <cell r="F1385">
            <v>-8535.35</v>
          </cell>
          <cell r="G1385">
            <v>3482.3099999999995</v>
          </cell>
          <cell r="H1385">
            <v>3450.67</v>
          </cell>
          <cell r="I1385">
            <v>0</v>
          </cell>
          <cell r="J1385">
            <v>-5084.68</v>
          </cell>
          <cell r="K1385">
            <v>378.8599999999997</v>
          </cell>
        </row>
        <row r="1387">
          <cell r="E1387">
            <v>4218.23</v>
          </cell>
          <cell r="F1387">
            <v>-4217.87</v>
          </cell>
          <cell r="G1387">
            <v>57387.60000000001</v>
          </cell>
          <cell r="H1387">
            <v>56524.96000000001</v>
          </cell>
          <cell r="I1387">
            <v>57387.60000000001</v>
          </cell>
          <cell r="J1387">
            <v>-5080.510000000009</v>
          </cell>
          <cell r="K1387">
            <v>5080.87000000001</v>
          </cell>
        </row>
        <row r="1388">
          <cell r="E1388">
            <v>0</v>
          </cell>
          <cell r="F1388">
            <v>0</v>
          </cell>
          <cell r="G1388">
            <v>11120.21</v>
          </cell>
          <cell r="H1388">
            <v>10140.630000000001</v>
          </cell>
          <cell r="I1388">
            <v>11120.21</v>
          </cell>
          <cell r="J1388">
            <v>-979.5799999999981</v>
          </cell>
          <cell r="K1388">
            <v>979.5799999999981</v>
          </cell>
        </row>
        <row r="1389">
          <cell r="E1389">
            <v>0</v>
          </cell>
          <cell r="F1389">
            <v>0</v>
          </cell>
          <cell r="G1389">
            <v>42406.45999999999</v>
          </cell>
          <cell r="H1389">
            <v>38976.15</v>
          </cell>
          <cell r="I1389">
            <v>42406.45999999999</v>
          </cell>
          <cell r="J1389">
            <v>-3430.3099999999904</v>
          </cell>
          <cell r="K1389">
            <v>3430.3099999999904</v>
          </cell>
        </row>
        <row r="1390">
          <cell r="E1390">
            <v>-2390.16</v>
          </cell>
          <cell r="F1390">
            <v>2390.16</v>
          </cell>
          <cell r="G1390">
            <v>29235.709999999995</v>
          </cell>
          <cell r="H1390">
            <v>32315.06</v>
          </cell>
          <cell r="I1390">
            <v>29235.709999999995</v>
          </cell>
          <cell r="J1390">
            <v>5469.510000000006</v>
          </cell>
          <cell r="K1390">
            <v>-5469.510000000006</v>
          </cell>
        </row>
        <row r="1391">
          <cell r="E1391">
            <v>663.88</v>
          </cell>
          <cell r="F1391">
            <v>-663.88</v>
          </cell>
          <cell r="G1391">
            <v>13392.12</v>
          </cell>
          <cell r="H1391">
            <v>13086.4</v>
          </cell>
          <cell r="I1391">
            <v>13392.12</v>
          </cell>
          <cell r="J1391">
            <v>-969.6000000000004</v>
          </cell>
          <cell r="K1391">
            <v>969.6000000000004</v>
          </cell>
        </row>
        <row r="1392">
          <cell r="E1392">
            <v>5295.42</v>
          </cell>
          <cell r="F1392">
            <v>-5295.42</v>
          </cell>
          <cell r="G1392">
            <v>71926.2</v>
          </cell>
          <cell r="H1392">
            <v>70907.49</v>
          </cell>
          <cell r="I1392">
            <v>71926.2</v>
          </cell>
          <cell r="J1392">
            <v>-6314.12999999999</v>
          </cell>
          <cell r="K1392">
            <v>6314.12999999999</v>
          </cell>
        </row>
        <row r="1393">
          <cell r="E1393">
            <v>-293.93</v>
          </cell>
          <cell r="F1393">
            <v>293.93</v>
          </cell>
          <cell r="G1393">
            <v>0</v>
          </cell>
          <cell r="H1393">
            <v>0</v>
          </cell>
          <cell r="I1393">
            <v>0</v>
          </cell>
          <cell r="J1393">
            <v>293.93</v>
          </cell>
          <cell r="K1393">
            <v>-293.93</v>
          </cell>
        </row>
        <row r="1394">
          <cell r="E1394">
            <v>6210.27</v>
          </cell>
          <cell r="F1394">
            <v>-6210.27</v>
          </cell>
          <cell r="G1394">
            <v>83403.71999999999</v>
          </cell>
          <cell r="H1394">
            <v>82285.87</v>
          </cell>
          <cell r="I1394">
            <v>83403.71999999999</v>
          </cell>
          <cell r="J1394">
            <v>-7328.119999999995</v>
          </cell>
          <cell r="K1394">
            <v>7328.119999999995</v>
          </cell>
        </row>
        <row r="1395">
          <cell r="E1395">
            <v>-2913</v>
          </cell>
          <cell r="F1395">
            <v>2913</v>
          </cell>
          <cell r="G1395">
            <v>0</v>
          </cell>
          <cell r="H1395">
            <v>-65.59</v>
          </cell>
          <cell r="I1395">
            <v>0</v>
          </cell>
          <cell r="J1395">
            <v>2847.41</v>
          </cell>
          <cell r="K1395">
            <v>-2847.41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="85" zoomScaleNormal="85" workbookViewId="0" topLeftCell="A1">
      <selection activeCell="K48" sqref="K48"/>
    </sheetView>
  </sheetViews>
  <sheetFormatPr defaultColWidth="12.57421875" defaultRowHeight="12.75"/>
  <cols>
    <col min="1" max="1" width="8.140625" style="0" customWidth="1"/>
    <col min="2" max="2" width="24.140625" style="0" customWidth="1"/>
    <col min="3" max="3" width="6.421875" style="0" customWidth="1"/>
    <col min="4" max="4" width="35.57421875" style="0" customWidth="1"/>
    <col min="5" max="5" width="18.7109375" style="0" customWidth="1"/>
    <col min="6" max="6" width="22.8515625" style="0" customWidth="1"/>
    <col min="7" max="7" width="19.00390625" style="0" customWidth="1"/>
    <col min="8" max="8" width="18.421875" style="0" customWidth="1"/>
    <col min="9" max="9" width="20.8515625" style="0" customWidth="1"/>
    <col min="10" max="10" width="17.7109375" style="0" customWidth="1"/>
    <col min="11" max="11" width="21.7109375" style="0" customWidth="1"/>
    <col min="12" max="12" width="22.140625" style="0" customWidth="1"/>
    <col min="13" max="16384" width="11.57421875" style="0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 customHeight="1">
      <c r="A3" s="3" t="s">
        <v>1</v>
      </c>
      <c r="B3" s="4" t="s">
        <v>2</v>
      </c>
      <c r="C3" s="4"/>
      <c r="D3" s="4" t="s">
        <v>3</v>
      </c>
      <c r="E3" s="5" t="s">
        <v>4</v>
      </c>
      <c r="F3" s="5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5" t="s">
        <v>10</v>
      </c>
      <c r="L3" s="5" t="s">
        <v>11</v>
      </c>
    </row>
    <row r="4" spans="1:12" ht="30" customHeight="1">
      <c r="A4" s="3"/>
      <c r="B4" s="4" t="s">
        <v>12</v>
      </c>
      <c r="C4" s="4" t="s">
        <v>13</v>
      </c>
      <c r="D4" s="4"/>
      <c r="E4" s="4"/>
      <c r="F4" s="5"/>
      <c r="G4" s="4"/>
      <c r="H4" s="4"/>
      <c r="I4" s="4"/>
      <c r="J4" s="4"/>
      <c r="K4" s="4"/>
      <c r="L4" s="5"/>
    </row>
    <row r="5" spans="1:12" ht="12.75">
      <c r="A5" s="2">
        <v>42</v>
      </c>
      <c r="B5" s="4" t="s">
        <v>14</v>
      </c>
      <c r="C5" s="6">
        <v>6</v>
      </c>
      <c r="D5" s="2"/>
      <c r="E5" s="2"/>
      <c r="F5" s="2"/>
      <c r="G5" s="2"/>
      <c r="H5" s="2"/>
      <c r="I5" s="2"/>
      <c r="J5" s="2"/>
      <c r="K5" s="2"/>
      <c r="L5" s="4" t="s">
        <v>15</v>
      </c>
    </row>
    <row r="6" spans="1:12" ht="12.75" hidden="1">
      <c r="A6" s="2">
        <v>2</v>
      </c>
      <c r="B6" s="2"/>
      <c r="C6" s="2"/>
      <c r="D6" s="2" t="s">
        <v>16</v>
      </c>
      <c r="E6" s="3">
        <f>'[1]Лицевые счета домов свод'!E1370</f>
        <v>14898.08</v>
      </c>
      <c r="F6" s="3">
        <f>'[1]Лицевые счета домов свод'!F1370</f>
        <v>-9520.39</v>
      </c>
      <c r="G6" s="3">
        <f>'[1]Лицевые счета домов свод'!G1370</f>
        <v>192392.21</v>
      </c>
      <c r="H6" s="3">
        <f>'[1]Лицевые счета домов свод'!H1370</f>
        <v>191097.25000000003</v>
      </c>
      <c r="I6" s="3">
        <f>'[1]Лицевые счета домов свод'!I1370</f>
        <v>14125.02</v>
      </c>
      <c r="J6" s="3">
        <f>'[1]Лицевые счета домов свод'!J1370</f>
        <v>167451.84000000005</v>
      </c>
      <c r="K6" s="3">
        <f>'[1]Лицевые счета домов свод'!K1370</f>
        <v>16193.03999999995</v>
      </c>
      <c r="L6" s="2"/>
    </row>
    <row r="7" spans="1:12" ht="12.75" hidden="1">
      <c r="A7" s="2"/>
      <c r="B7" s="2"/>
      <c r="C7" s="2"/>
      <c r="D7" s="2" t="s">
        <v>17</v>
      </c>
      <c r="E7" s="3">
        <f>'[1]Лицевые счета домов свод'!E1371</f>
        <v>-293.93</v>
      </c>
      <c r="F7" s="3">
        <f>'[1]Лицевые счета домов свод'!F1371</f>
        <v>19054.79</v>
      </c>
      <c r="G7" s="3">
        <f>'[1]Лицевые счета домов свод'!G1371</f>
        <v>0</v>
      </c>
      <c r="H7" s="3">
        <f>'[1]Лицевые счета домов свод'!H1371</f>
        <v>0</v>
      </c>
      <c r="I7" s="3">
        <f>'[1]Лицевые счета домов свод'!I1371</f>
        <v>0</v>
      </c>
      <c r="J7" s="3">
        <f>'[1]Лицевые счета домов свод'!J1371</f>
        <v>19054.79</v>
      </c>
      <c r="K7" s="3">
        <f>'[1]Лицевые счета домов свод'!K1371</f>
        <v>-293.93</v>
      </c>
      <c r="L7" s="2"/>
    </row>
    <row r="8" spans="1:12" ht="12.75" hidden="1">
      <c r="A8" s="2"/>
      <c r="B8" s="2"/>
      <c r="C8" s="2"/>
      <c r="D8" s="2" t="s">
        <v>18</v>
      </c>
      <c r="E8" s="3">
        <f>'[1]Лицевые счета домов свод'!E1372</f>
        <v>0</v>
      </c>
      <c r="F8" s="3">
        <f>'[1]Лицевые счета домов свод'!F1372</f>
        <v>0</v>
      </c>
      <c r="G8" s="3">
        <f>'[1]Лицевые счета домов свод'!G1372</f>
        <v>0</v>
      </c>
      <c r="H8" s="3">
        <f>'[1]Лицевые счета домов свод'!H1372</f>
        <v>0</v>
      </c>
      <c r="I8" s="3">
        <f>'[1]Лицевые счета домов свод'!I1372</f>
        <v>0</v>
      </c>
      <c r="J8" s="3">
        <f>'[1]Лицевые счета домов свод'!J1372</f>
        <v>0</v>
      </c>
      <c r="K8" s="3">
        <f>'[1]Лицевые счета домов свод'!K1372</f>
        <v>0</v>
      </c>
      <c r="L8" s="2"/>
    </row>
    <row r="9" spans="1:12" ht="12.75" hidden="1">
      <c r="A9" s="2"/>
      <c r="B9" s="2"/>
      <c r="C9" s="2"/>
      <c r="D9" s="2" t="s">
        <v>19</v>
      </c>
      <c r="E9" s="3">
        <f>'[1]Лицевые счета домов свод'!E1373</f>
        <v>0</v>
      </c>
      <c r="F9" s="3">
        <f>'[1]Лицевые счета домов свод'!F1373</f>
        <v>0</v>
      </c>
      <c r="G9" s="3">
        <f>'[1]Лицевые счета домов свод'!G1373</f>
        <v>0</v>
      </c>
      <c r="H9" s="3">
        <f>'[1]Лицевые счета домов свод'!H1373</f>
        <v>0</v>
      </c>
      <c r="I9" s="3">
        <f>'[1]Лицевые счета домов свод'!I1373</f>
        <v>0</v>
      </c>
      <c r="J9" s="3">
        <f>'[1]Лицевые счета домов свод'!J1373</f>
        <v>0</v>
      </c>
      <c r="K9" s="3">
        <f>'[1]Лицевые счета домов свод'!K1373</f>
        <v>0</v>
      </c>
      <c r="L9" s="2"/>
    </row>
    <row r="10" spans="1:12" ht="12.75" hidden="1">
      <c r="A10" s="2"/>
      <c r="B10" s="2"/>
      <c r="C10" s="2"/>
      <c r="D10" s="2" t="s">
        <v>20</v>
      </c>
      <c r="E10" s="3">
        <f>'[1]Лицевые счета домов свод'!E1374</f>
        <v>0</v>
      </c>
      <c r="F10" s="3">
        <f>'[1]Лицевые счета домов свод'!F1374</f>
        <v>0</v>
      </c>
      <c r="G10" s="3">
        <f>'[1]Лицевые счета домов свод'!G1374</f>
        <v>0</v>
      </c>
      <c r="H10" s="3">
        <f>'[1]Лицевые счета домов свод'!H1374</f>
        <v>0</v>
      </c>
      <c r="I10" s="3">
        <f>'[1]Лицевые счета домов свод'!I1374</f>
        <v>0</v>
      </c>
      <c r="J10" s="3">
        <f>'[1]Лицевые счета домов свод'!J1374</f>
        <v>0</v>
      </c>
      <c r="K10" s="3">
        <f>'[1]Лицевые счета домов свод'!K1374</f>
        <v>0</v>
      </c>
      <c r="L10" s="2"/>
    </row>
    <row r="11" spans="1:12" ht="12.75" hidden="1">
      <c r="A11" s="2"/>
      <c r="B11" s="2"/>
      <c r="C11" s="2"/>
      <c r="D11" s="2" t="s">
        <v>21</v>
      </c>
      <c r="E11" s="3">
        <f>'[1]Лицевые счета домов свод'!E1375</f>
        <v>0</v>
      </c>
      <c r="F11" s="3">
        <f>'[1]Лицевые счета домов свод'!F1375</f>
        <v>13080</v>
      </c>
      <c r="G11" s="3">
        <f>'[1]Лицевые счета домов свод'!G1375</f>
        <v>0</v>
      </c>
      <c r="H11" s="3">
        <f>'[1]Лицевые счета домов свод'!H1375</f>
        <v>0</v>
      </c>
      <c r="I11" s="3">
        <f>'[1]Лицевые счета домов свод'!I1375</f>
        <v>0</v>
      </c>
      <c r="J11" s="3">
        <f>'[1]Лицевые счета домов свод'!J1375</f>
        <v>13080</v>
      </c>
      <c r="K11" s="3">
        <f>'[1]Лицевые счета домов свод'!K1375</f>
        <v>0</v>
      </c>
      <c r="L11" s="2"/>
    </row>
    <row r="12" spans="1:12" ht="12.75" hidden="1">
      <c r="A12" s="2"/>
      <c r="B12" s="2"/>
      <c r="C12" s="2"/>
      <c r="D12" s="3" t="s">
        <v>22</v>
      </c>
      <c r="E12" s="3">
        <f>SUM(E6:E11)</f>
        <v>14604.15</v>
      </c>
      <c r="F12" s="3">
        <f>SUM(F6:F11)</f>
        <v>22614.4</v>
      </c>
      <c r="G12" s="3">
        <f>SUM(G6:G11)</f>
        <v>192392.21</v>
      </c>
      <c r="H12" s="3">
        <f>SUM(H6:H11)</f>
        <v>191097.25000000003</v>
      </c>
      <c r="I12" s="3">
        <f>SUM(I6:I11)</f>
        <v>14125.02</v>
      </c>
      <c r="J12" s="3">
        <f>SUM(J6:J11)</f>
        <v>199586.63000000006</v>
      </c>
      <c r="K12" s="3">
        <f>SUM(K6:K11)</f>
        <v>15899.10999999995</v>
      </c>
      <c r="L12" s="2"/>
    </row>
    <row r="13" spans="1:12" ht="12.75" hidden="1">
      <c r="A13" s="2"/>
      <c r="B13" s="2"/>
      <c r="C13" s="2"/>
      <c r="D13" s="7" t="s">
        <v>23</v>
      </c>
      <c r="E13" s="3">
        <f>'[1]Лицевые счета домов свод'!E1377</f>
        <v>7021.75</v>
      </c>
      <c r="F13" s="3">
        <f>'[1]Лицевые счета домов свод'!F1377</f>
        <v>-48063.19</v>
      </c>
      <c r="G13" s="3">
        <f>'[1]Лицевые счета домов свод'!G1377</f>
        <v>64044.96000000002</v>
      </c>
      <c r="H13" s="3">
        <f>'[1]Лицевые счета домов свод'!H1377</f>
        <v>63476.96000000001</v>
      </c>
      <c r="I13" s="3">
        <f>'[1]Лицевые счета домов свод'!I1377</f>
        <v>57836.76000000001</v>
      </c>
      <c r="J13" s="3">
        <f>'[1]Лицевые счета домов свод'!J1377</f>
        <v>-42422.990000000005</v>
      </c>
      <c r="K13" s="3">
        <f>'[1]Лицевые счета домов свод'!K1377</f>
        <v>7589.750000000015</v>
      </c>
      <c r="L13" s="2"/>
    </row>
    <row r="14" spans="1:12" ht="12.75" hidden="1">
      <c r="A14" s="2"/>
      <c r="B14" s="2"/>
      <c r="C14" s="2"/>
      <c r="D14" s="7" t="s">
        <v>24</v>
      </c>
      <c r="E14" s="3">
        <f>'[1]Лицевые счета домов свод'!E1378</f>
        <v>5596.52</v>
      </c>
      <c r="F14" s="3">
        <f>'[1]Лицевые счета домов свод'!F1378</f>
        <v>-5596.52</v>
      </c>
      <c r="G14" s="3">
        <f>'[1]Лицевые счета домов свод'!G1378</f>
        <v>68865.48000000001</v>
      </c>
      <c r="H14" s="3">
        <f>'[1]Лицевые счета домов свод'!H1378</f>
        <v>68254.8</v>
      </c>
      <c r="I14" s="3">
        <f>'[1]Лицевые счета домов свод'!I1378</f>
        <v>68865.48000000001</v>
      </c>
      <c r="J14" s="3">
        <f>'[1]Лицевые счета домов свод'!J1378</f>
        <v>-6207.200000000012</v>
      </c>
      <c r="K14" s="3">
        <f>'[1]Лицевые счета домов свод'!K1378</f>
        <v>6207.200000000012</v>
      </c>
      <c r="L14" s="2"/>
    </row>
    <row r="15" spans="1:12" ht="12.75" hidden="1">
      <c r="A15" s="2"/>
      <c r="B15" s="2"/>
      <c r="C15" s="2"/>
      <c r="D15" s="7" t="s">
        <v>25</v>
      </c>
      <c r="E15" s="3">
        <f>'[1]Лицевые счета домов свод'!E1379</f>
        <v>281.93</v>
      </c>
      <c r="F15" s="3">
        <f>'[1]Лицевые счета домов свод'!F1379</f>
        <v>815.25</v>
      </c>
      <c r="G15" s="3">
        <f>'[1]Лицевые счета домов свод'!G1379</f>
        <v>22955.18</v>
      </c>
      <c r="H15" s="3">
        <f>'[1]Лицевые счета домов свод'!H1379</f>
        <v>22751.6</v>
      </c>
      <c r="I15" s="3">
        <f>'[1]Лицевые счета домов свод'!I1379</f>
        <v>26505</v>
      </c>
      <c r="J15" s="3">
        <f>'[1]Лицевые счета домов свод'!J1379</f>
        <v>-2938.1500000000015</v>
      </c>
      <c r="K15" s="3">
        <f>'[1]Лицевые счета домов свод'!K1379</f>
        <v>485.51000000000204</v>
      </c>
      <c r="L15" s="2"/>
    </row>
    <row r="16" spans="1:12" ht="12.75" hidden="1">
      <c r="A16" s="2"/>
      <c r="B16" s="2"/>
      <c r="C16" s="2"/>
      <c r="D16" s="7" t="s">
        <v>26</v>
      </c>
      <c r="E16" s="3">
        <f>'[1]Лицевые счета домов свод'!E1380</f>
        <v>217.25</v>
      </c>
      <c r="F16" s="3">
        <f>'[1]Лицевые счета домов свод'!F1380</f>
        <v>9665.4</v>
      </c>
      <c r="G16" s="3">
        <f>'[1]Лицевые счета домов свод'!G1380</f>
        <v>18364.15</v>
      </c>
      <c r="H16" s="3">
        <f>'[1]Лицевые счета домов свод'!H1380</f>
        <v>18201.26</v>
      </c>
      <c r="I16" s="3">
        <f>'[1]Лицевые счета домов свод'!I1380</f>
        <v>15340.8</v>
      </c>
      <c r="J16" s="3">
        <f>'[1]Лицевые счета домов свод'!J1380</f>
        <v>12525.859999999997</v>
      </c>
      <c r="K16" s="3">
        <f>'[1]Лицевые счета домов свод'!K1380</f>
        <v>380.14000000000306</v>
      </c>
      <c r="L16" s="2"/>
    </row>
    <row r="17" spans="1:12" ht="12.75" hidden="1">
      <c r="A17" s="2"/>
      <c r="B17" s="2"/>
      <c r="C17" s="2"/>
      <c r="D17" s="2" t="s">
        <v>27</v>
      </c>
      <c r="E17" s="3">
        <f>'[1]Лицевые счета домов свод'!E1381</f>
        <v>389.5</v>
      </c>
      <c r="F17" s="3">
        <f>'[1]Лицевые счета домов свод'!F1381</f>
        <v>-2284.67</v>
      </c>
      <c r="G17" s="3">
        <f>'[1]Лицевые счета домов свод'!G1381</f>
        <v>3902.399999999999</v>
      </c>
      <c r="H17" s="3">
        <f>'[1]Лицевые счета домов свод'!H1381</f>
        <v>3867.7699999999995</v>
      </c>
      <c r="I17" s="3">
        <f>'[1]Лицевые счета домов свод'!I1381</f>
        <v>2525.28</v>
      </c>
      <c r="J17" s="3">
        <f>'[1]Лицевые счета домов свод'!J1381</f>
        <v>-942.1800000000007</v>
      </c>
      <c r="K17" s="3">
        <f>'[1]Лицевые счета домов свод'!K1381</f>
        <v>424.1300000000001</v>
      </c>
      <c r="L17" s="2"/>
    </row>
    <row r="18" spans="1:12" ht="27.75" customHeight="1" hidden="1">
      <c r="A18" s="2"/>
      <c r="B18" s="2"/>
      <c r="C18" s="2"/>
      <c r="D18" s="7" t="s">
        <v>28</v>
      </c>
      <c r="E18" s="3">
        <f>'[1]Лицевые счета домов свод'!E1382</f>
        <v>11.35</v>
      </c>
      <c r="F18" s="3">
        <f>'[1]Лицевые счета домов свод'!F1382</f>
        <v>448.05</v>
      </c>
      <c r="G18" s="3">
        <f>'[1]Лицевые счета домов свод'!G1382</f>
        <v>114.76000000000002</v>
      </c>
      <c r="H18" s="3">
        <f>'[1]Лицевые счета домов свод'!H1382</f>
        <v>113.74999999999999</v>
      </c>
      <c r="I18" s="3">
        <f>'[1]Лицевые счета домов свод'!I1382</f>
        <v>0</v>
      </c>
      <c r="J18" s="3">
        <f>'[1]Лицевые счета домов свод'!J1382</f>
        <v>561.8</v>
      </c>
      <c r="K18" s="3">
        <f>'[1]Лицевые счета домов свод'!K1382</f>
        <v>12.360000000000028</v>
      </c>
      <c r="L18" s="2"/>
    </row>
    <row r="19" spans="1:12" ht="12.75" hidden="1">
      <c r="A19" s="2"/>
      <c r="B19" s="2"/>
      <c r="C19" s="2"/>
      <c r="D19" s="7" t="s">
        <v>29</v>
      </c>
      <c r="E19" s="3">
        <f>'[1]Лицевые счета домов свод'!E1383</f>
        <v>2692.07</v>
      </c>
      <c r="F19" s="3">
        <f>'[1]Лицевые счета домов свод'!F1383</f>
        <v>-2692.07</v>
      </c>
      <c r="G19" s="3">
        <f>'[1]Лицевые счета домов свод'!G1383</f>
        <v>36345.69</v>
      </c>
      <c r="H19" s="8">
        <f>'[1]Лицевые счета домов свод'!H1383</f>
        <v>36023.369999999995</v>
      </c>
      <c r="I19" s="3">
        <f>'[1]Лицевые счета домов свод'!I1383</f>
        <v>36345.69</v>
      </c>
      <c r="J19" s="8">
        <f>'[1]Лицевые счета домов свод'!J1383</f>
        <v>-3014.3900000000067</v>
      </c>
      <c r="K19" s="8">
        <f>'[1]Лицевые счета домов свод'!K1383</f>
        <v>3014.3900000000067</v>
      </c>
      <c r="L19" s="2"/>
    </row>
    <row r="20" spans="1:12" ht="12.75" hidden="1">
      <c r="A20" s="2"/>
      <c r="B20" s="2"/>
      <c r="C20" s="2"/>
      <c r="D20" s="7" t="s">
        <v>30</v>
      </c>
      <c r="E20" s="3">
        <f>'[1]Лицевые счета домов свод'!E1384</f>
        <v>1335.47</v>
      </c>
      <c r="F20" s="3">
        <f>'[1]Лицевые счета домов свод'!F1384</f>
        <v>-138728.01</v>
      </c>
      <c r="G20" s="3">
        <f>'[1]Лицевые счета домов свод'!G1384</f>
        <v>13390.509999999998</v>
      </c>
      <c r="H20" s="3">
        <f>'[1]Лицевые счета домов свод'!H1384</f>
        <v>13271.77</v>
      </c>
      <c r="I20" s="3">
        <f>'[1]Лицевые счета домов свод'!I1384</f>
        <v>24639.12578</v>
      </c>
      <c r="J20" s="3">
        <f>'[1]Лицевые счета домов свод'!J1384</f>
        <v>-150095.36578</v>
      </c>
      <c r="K20" s="3">
        <f>'[1]Лицевые счета домов свод'!K1384</f>
        <v>1454.2099999999973</v>
      </c>
      <c r="L20" s="2"/>
    </row>
    <row r="21" spans="1:12" ht="12.75" hidden="1">
      <c r="A21" s="2"/>
      <c r="B21" s="2"/>
      <c r="C21" s="2"/>
      <c r="D21" s="7" t="s">
        <v>31</v>
      </c>
      <c r="E21" s="3">
        <f>'[1]Лицевые счета домов свод'!E1385</f>
        <v>347.22</v>
      </c>
      <c r="F21" s="3">
        <f>'[1]Лицевые счета домов свод'!F1385</f>
        <v>-8535.35</v>
      </c>
      <c r="G21" s="3">
        <f>'[1]Лицевые счета домов свод'!G1385</f>
        <v>3482.3099999999995</v>
      </c>
      <c r="H21" s="3">
        <f>'[1]Лицевые счета домов свод'!H1385</f>
        <v>3450.67</v>
      </c>
      <c r="I21" s="3">
        <f>'[1]Лицевые счета домов свод'!I1385</f>
        <v>0</v>
      </c>
      <c r="J21" s="3">
        <f>'[1]Лицевые счета домов свод'!J1385</f>
        <v>-5084.68</v>
      </c>
      <c r="K21" s="3">
        <f>'[1]Лицевые счета домов свод'!K1385</f>
        <v>378.8599999999997</v>
      </c>
      <c r="L21" s="2"/>
    </row>
    <row r="22" spans="1:12" ht="12.75" hidden="1">
      <c r="A22" s="2"/>
      <c r="B22" s="2"/>
      <c r="C22" s="2"/>
      <c r="D22" s="3" t="s">
        <v>32</v>
      </c>
      <c r="E22" s="3">
        <f>SUM(E13:E21)</f>
        <v>17893.059999999998</v>
      </c>
      <c r="F22" s="3">
        <f>SUM(F13:F21)</f>
        <v>-194971.11000000002</v>
      </c>
      <c r="G22" s="3">
        <f>SUM(G13:G21)</f>
        <v>231465.44</v>
      </c>
      <c r="H22" s="3">
        <f>SUM(H13:H21)</f>
        <v>229411.95</v>
      </c>
      <c r="I22" s="9">
        <f>SUM(I13:I21)</f>
        <v>232058.13578</v>
      </c>
      <c r="J22" s="9">
        <f>SUM(J13:J21)</f>
        <v>-197617.29578</v>
      </c>
      <c r="K22" s="3">
        <f>SUM(K13:K21)</f>
        <v>19946.550000000036</v>
      </c>
      <c r="L22" s="2"/>
    </row>
    <row r="23" spans="1:12" ht="12.75" hidden="1">
      <c r="A23" s="2"/>
      <c r="B23" s="2"/>
      <c r="C23" s="2"/>
      <c r="D23" s="2" t="s">
        <v>33</v>
      </c>
      <c r="E23" s="3">
        <f>'[1]Лицевые счета домов свод'!E1387</f>
        <v>4218.23</v>
      </c>
      <c r="F23" s="3">
        <f>'[1]Лицевые счета домов свод'!F1387</f>
        <v>-4217.87</v>
      </c>
      <c r="G23" s="3">
        <f>'[1]Лицевые счета домов свод'!G1387</f>
        <v>57387.60000000001</v>
      </c>
      <c r="H23" s="3">
        <f>'[1]Лицевые счета домов свод'!H1387</f>
        <v>56524.96000000001</v>
      </c>
      <c r="I23" s="3">
        <f>'[1]Лицевые счета домов свод'!I1387</f>
        <v>57387.60000000001</v>
      </c>
      <c r="J23" s="3">
        <f>'[1]Лицевые счета домов свод'!J1387</f>
        <v>-5080.510000000009</v>
      </c>
      <c r="K23" s="3">
        <f>'[1]Лицевые счета домов свод'!K1387</f>
        <v>5080.87000000001</v>
      </c>
      <c r="L23" s="2"/>
    </row>
    <row r="24" spans="1:12" ht="12.75" hidden="1">
      <c r="A24" s="2"/>
      <c r="B24" s="2"/>
      <c r="C24" s="2"/>
      <c r="D24" s="2" t="s">
        <v>34</v>
      </c>
      <c r="E24" s="3">
        <f>'[1]Лицевые счета домов свод'!E1388</f>
        <v>0</v>
      </c>
      <c r="F24" s="3">
        <f>'[1]Лицевые счета домов свод'!F1388</f>
        <v>0</v>
      </c>
      <c r="G24" s="3">
        <f>'[1]Лицевые счета домов свод'!G1388</f>
        <v>11120.21</v>
      </c>
      <c r="H24" s="3">
        <f>'[1]Лицевые счета домов свод'!H1388</f>
        <v>10140.630000000001</v>
      </c>
      <c r="I24" s="3">
        <f>'[1]Лицевые счета домов свод'!I1388</f>
        <v>11120.21</v>
      </c>
      <c r="J24" s="3">
        <f>'[1]Лицевые счета домов свод'!J1388</f>
        <v>-979.5799999999981</v>
      </c>
      <c r="K24" s="3">
        <f>'[1]Лицевые счета домов свод'!K1388</f>
        <v>979.5799999999981</v>
      </c>
      <c r="L24" s="2"/>
    </row>
    <row r="25" spans="1:12" ht="12.75" hidden="1">
      <c r="A25" s="2"/>
      <c r="B25" s="2"/>
      <c r="C25" s="2"/>
      <c r="D25" s="2" t="s">
        <v>35</v>
      </c>
      <c r="E25" s="3">
        <f>'[1]Лицевые счета домов свод'!E1389</f>
        <v>0</v>
      </c>
      <c r="F25" s="3">
        <f>'[1]Лицевые счета домов свод'!F1389</f>
        <v>0</v>
      </c>
      <c r="G25" s="3">
        <f>'[1]Лицевые счета домов свод'!G1389</f>
        <v>42406.45999999999</v>
      </c>
      <c r="H25" s="3">
        <f>'[1]Лицевые счета домов свод'!H1389</f>
        <v>38976.15</v>
      </c>
      <c r="I25" s="3">
        <f>'[1]Лицевые счета домов свод'!I1389</f>
        <v>42406.45999999999</v>
      </c>
      <c r="J25" s="3">
        <f>'[1]Лицевые счета домов свод'!J1389</f>
        <v>-3430.3099999999904</v>
      </c>
      <c r="K25" s="3">
        <f>'[1]Лицевые счета домов свод'!K1389</f>
        <v>3430.3099999999904</v>
      </c>
      <c r="L25" s="2"/>
    </row>
    <row r="26" spans="1:12" ht="12.75">
      <c r="A26" s="2"/>
      <c r="B26" s="2"/>
      <c r="C26" s="2"/>
      <c r="D26" s="2" t="s">
        <v>36</v>
      </c>
      <c r="E26" s="3">
        <f>'[1]Лицевые счета домов свод'!E1390</f>
        <v>-2390.16</v>
      </c>
      <c r="F26" s="3">
        <f>'[1]Лицевые счета домов свод'!F1390</f>
        <v>2390.16</v>
      </c>
      <c r="G26" s="3">
        <f>'[1]Лицевые счета домов свод'!G1390</f>
        <v>29235.709999999995</v>
      </c>
      <c r="H26" s="3">
        <f>'[1]Лицевые счета домов свод'!H1390</f>
        <v>32315.06</v>
      </c>
      <c r="I26" s="3">
        <f>'[1]Лицевые счета домов свод'!I1390</f>
        <v>29235.709999999995</v>
      </c>
      <c r="J26" s="3">
        <f>'[1]Лицевые счета домов свод'!J1390</f>
        <v>5469.510000000006</v>
      </c>
      <c r="K26" s="3">
        <f>'[1]Лицевые счета домов свод'!K1390</f>
        <v>-5469.510000000006</v>
      </c>
      <c r="L26" s="2"/>
    </row>
    <row r="27" spans="1:12" ht="12.75" hidden="1">
      <c r="A27" s="2"/>
      <c r="B27" s="2"/>
      <c r="C27" s="2"/>
      <c r="D27" s="2" t="s">
        <v>37</v>
      </c>
      <c r="E27" s="3">
        <f>'[1]Лицевые счета домов свод'!E1391</f>
        <v>663.88</v>
      </c>
      <c r="F27" s="3">
        <f>'[1]Лицевые счета домов свод'!F1391</f>
        <v>-663.88</v>
      </c>
      <c r="G27" s="3">
        <f>'[1]Лицевые счета домов свод'!G1391</f>
        <v>13392.12</v>
      </c>
      <c r="H27" s="3">
        <f>'[1]Лицевые счета домов свод'!H1391</f>
        <v>13086.4</v>
      </c>
      <c r="I27" s="3">
        <f>'[1]Лицевые счета домов свод'!I1391</f>
        <v>13392.12</v>
      </c>
      <c r="J27" s="3">
        <f>'[1]Лицевые счета домов свод'!J1391</f>
        <v>-969.6000000000004</v>
      </c>
      <c r="K27" s="3">
        <f>'[1]Лицевые счета домов свод'!K1391</f>
        <v>969.6000000000004</v>
      </c>
      <c r="L27" s="2"/>
    </row>
    <row r="28" spans="1:12" ht="12.75" hidden="1">
      <c r="A28" s="2"/>
      <c r="B28" s="2"/>
      <c r="C28" s="2"/>
      <c r="D28" s="2" t="s">
        <v>38</v>
      </c>
      <c r="E28" s="3">
        <f>'[1]Лицевые счета домов свод'!E1392</f>
        <v>5295.42</v>
      </c>
      <c r="F28" s="3">
        <f>'[1]Лицевые счета домов свод'!F1392</f>
        <v>-5295.42</v>
      </c>
      <c r="G28" s="3">
        <f>'[1]Лицевые счета домов свод'!G1392</f>
        <v>71926.2</v>
      </c>
      <c r="H28" s="3">
        <f>'[1]Лицевые счета домов свод'!H1392</f>
        <v>70907.49</v>
      </c>
      <c r="I28" s="3">
        <f>'[1]Лицевые счета домов свод'!I1392</f>
        <v>71926.2</v>
      </c>
      <c r="J28" s="3">
        <f>'[1]Лицевые счета домов свод'!J1392</f>
        <v>-6314.12999999999</v>
      </c>
      <c r="K28" s="3">
        <f>'[1]Лицевые счета домов свод'!K1392</f>
        <v>6314.12999999999</v>
      </c>
      <c r="L28" s="2"/>
    </row>
    <row r="29" spans="1:12" ht="12.75" hidden="1">
      <c r="A29" s="2"/>
      <c r="B29" s="2"/>
      <c r="C29" s="2"/>
      <c r="D29" s="2" t="s">
        <v>39</v>
      </c>
      <c r="E29" s="3">
        <f>'[1]Лицевые счета домов свод'!E1393</f>
        <v>-293.93</v>
      </c>
      <c r="F29" s="3">
        <f>'[1]Лицевые счета домов свод'!F1393</f>
        <v>293.93</v>
      </c>
      <c r="G29" s="3">
        <f>'[1]Лицевые счета домов свод'!G1393</f>
        <v>0</v>
      </c>
      <c r="H29" s="3">
        <f>'[1]Лицевые счета домов свод'!H1393</f>
        <v>0</v>
      </c>
      <c r="I29" s="3">
        <f>'[1]Лицевые счета домов свод'!I1393</f>
        <v>0</v>
      </c>
      <c r="J29" s="3">
        <f>'[1]Лицевые счета домов свод'!J1393</f>
        <v>293.93</v>
      </c>
      <c r="K29" s="3">
        <f>'[1]Лицевые счета домов свод'!K1393</f>
        <v>-293.93</v>
      </c>
      <c r="L29" s="2"/>
    </row>
    <row r="30" spans="1:12" ht="12.75" hidden="1">
      <c r="A30" s="2"/>
      <c r="B30" s="2"/>
      <c r="C30" s="2"/>
      <c r="D30" s="2" t="s">
        <v>40</v>
      </c>
      <c r="E30" s="3">
        <f>'[1]Лицевые счета домов свод'!E1394</f>
        <v>6210.27</v>
      </c>
      <c r="F30" s="3">
        <f>'[1]Лицевые счета домов свод'!F1394</f>
        <v>-6210.27</v>
      </c>
      <c r="G30" s="3">
        <f>'[1]Лицевые счета домов свод'!G1394</f>
        <v>83403.71999999999</v>
      </c>
      <c r="H30" s="3">
        <f>'[1]Лицевые счета домов свод'!H1394</f>
        <v>82285.87</v>
      </c>
      <c r="I30" s="3">
        <f>'[1]Лицевые счета домов свод'!I1394</f>
        <v>83403.71999999999</v>
      </c>
      <c r="J30" s="3">
        <f>'[1]Лицевые счета домов свод'!J1394</f>
        <v>-7328.119999999995</v>
      </c>
      <c r="K30" s="3">
        <f>'[1]Лицевые счета домов свод'!K1394</f>
        <v>7328.119999999995</v>
      </c>
      <c r="L30" s="2"/>
    </row>
    <row r="31" spans="1:12" ht="12.75" hidden="1">
      <c r="A31" s="2"/>
      <c r="B31" s="2"/>
      <c r="C31" s="2"/>
      <c r="D31" s="2" t="s">
        <v>41</v>
      </c>
      <c r="E31" s="3">
        <f>'[1]Лицевые счета домов свод'!E1395</f>
        <v>-2913</v>
      </c>
      <c r="F31" s="3">
        <f>'[1]Лицевые счета домов свод'!F1395</f>
        <v>2913</v>
      </c>
      <c r="G31" s="3">
        <f>'[1]Лицевые счета домов свод'!G1395</f>
        <v>0</v>
      </c>
      <c r="H31" s="3">
        <f>'[1]Лицевые счета домов свод'!H1395</f>
        <v>-65.59</v>
      </c>
      <c r="I31" s="3">
        <f>'[1]Лицевые счета домов свод'!I1395</f>
        <v>0</v>
      </c>
      <c r="J31" s="3">
        <f>'[1]Лицевые счета домов свод'!J1395</f>
        <v>2847.41</v>
      </c>
      <c r="K31" s="3">
        <f>'[1]Лицевые счета домов свод'!K1395</f>
        <v>-2847.41</v>
      </c>
      <c r="L31" s="2"/>
    </row>
    <row r="32" spans="1:12" ht="12.75">
      <c r="A32" s="2"/>
      <c r="B32" s="3" t="s">
        <v>42</v>
      </c>
      <c r="C32" s="3"/>
      <c r="D32" s="3"/>
      <c r="E32" s="3">
        <f>SUM(E23:E31)+E12+E22</f>
        <v>43287.92</v>
      </c>
      <c r="F32" s="3">
        <f>SUM(F23:F31)+F12+F22</f>
        <v>-183147.06000000003</v>
      </c>
      <c r="G32" s="3">
        <f>SUM(G23:G31)+G12+G22</f>
        <v>732729.6699999999</v>
      </c>
      <c r="H32" s="3">
        <f>SUM(H23:H31)+H12+H22</f>
        <v>724680.1699999999</v>
      </c>
      <c r="I32" s="9">
        <f>SUM(I23:I31)+I12+I22</f>
        <v>555055.17578</v>
      </c>
      <c r="J32" s="9">
        <f>SUM(J23:J31)+J12+J22</f>
        <v>-13522.065779999888</v>
      </c>
      <c r="K32" s="9">
        <f>SUM(K23:K31)+K12+K22</f>
        <v>51337.41999999997</v>
      </c>
      <c r="L32" s="2"/>
    </row>
    <row r="33" spans="1:12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</sheetData>
  <sheetProtection selectLockedCells="1" selectUnlockedCells="1"/>
  <mergeCells count="13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B32:D32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="85" zoomScaleNormal="85" workbookViewId="0" topLeftCell="A1">
      <selection activeCell="D16" sqref="D16"/>
    </sheetView>
  </sheetViews>
  <sheetFormatPr defaultColWidth="12.57421875" defaultRowHeight="12.75"/>
  <cols>
    <col min="1" max="1" width="10.00390625" style="0" customWidth="1"/>
    <col min="2" max="2" width="46.421875" style="0" customWidth="1"/>
    <col min="3" max="3" width="33.7109375" style="0" customWidth="1"/>
    <col min="4" max="4" width="36.8515625" style="0" customWidth="1"/>
    <col min="5" max="5" width="18.421875" style="0" customWidth="1"/>
    <col min="6" max="16384" width="11.57421875" style="0" customWidth="1"/>
  </cols>
  <sheetData>
    <row r="1" spans="1:5" ht="12.75">
      <c r="A1" s="11" t="s">
        <v>43</v>
      </c>
      <c r="B1" s="11"/>
      <c r="C1" s="11"/>
      <c r="D1" s="11"/>
      <c r="E1" s="11"/>
    </row>
    <row r="2" spans="1:5" ht="12.75">
      <c r="A2" s="12" t="s">
        <v>1</v>
      </c>
      <c r="B2" s="11" t="s">
        <v>44</v>
      </c>
      <c r="C2" s="11" t="s">
        <v>2</v>
      </c>
      <c r="D2" s="11" t="s">
        <v>45</v>
      </c>
      <c r="E2" s="11" t="s">
        <v>46</v>
      </c>
    </row>
    <row r="3" spans="1:5" ht="12.75">
      <c r="A3" s="4">
        <v>1</v>
      </c>
      <c r="B3" s="4" t="s">
        <v>47</v>
      </c>
      <c r="C3" s="4" t="s">
        <v>48</v>
      </c>
      <c r="D3" s="4" t="s">
        <v>49</v>
      </c>
      <c r="E3" s="4">
        <v>7202.54</v>
      </c>
    </row>
    <row r="4" spans="1:5" ht="12.75">
      <c r="A4" s="11" t="s">
        <v>50</v>
      </c>
      <c r="B4" s="11"/>
      <c r="C4" s="11"/>
      <c r="D4" s="11"/>
      <c r="E4" s="11"/>
    </row>
    <row r="5" spans="1:5" ht="12.75">
      <c r="A5" s="12" t="s">
        <v>1</v>
      </c>
      <c r="B5" s="11" t="s">
        <v>44</v>
      </c>
      <c r="C5" s="11" t="s">
        <v>2</v>
      </c>
      <c r="D5" s="11" t="s">
        <v>45</v>
      </c>
      <c r="E5" s="11" t="s">
        <v>46</v>
      </c>
    </row>
    <row r="6" spans="1:5" ht="12.75">
      <c r="A6" s="4">
        <v>1</v>
      </c>
      <c r="B6" s="5" t="s">
        <v>51</v>
      </c>
      <c r="C6" s="4" t="s">
        <v>48</v>
      </c>
      <c r="D6" s="4" t="s">
        <v>52</v>
      </c>
      <c r="E6" s="4">
        <v>6922.48</v>
      </c>
    </row>
    <row r="7" spans="1:5" ht="12.75">
      <c r="A7" s="10"/>
      <c r="B7" s="10"/>
      <c r="C7" s="10"/>
      <c r="D7" s="10"/>
      <c r="E7" s="10"/>
    </row>
    <row r="8" spans="1:5" ht="12.75">
      <c r="A8" s="10"/>
      <c r="B8" s="10"/>
      <c r="C8" s="10"/>
      <c r="D8" s="10"/>
      <c r="E8" s="10"/>
    </row>
    <row r="9" spans="1:5" ht="12.75">
      <c r="A9" s="10"/>
      <c r="B9" s="10"/>
      <c r="C9" s="10"/>
      <c r="D9" s="10"/>
      <c r="E9" s="10"/>
    </row>
  </sheetData>
  <sheetProtection selectLockedCells="1" selectUnlockedCells="1"/>
  <mergeCells count="2">
    <mergeCell ref="A1:E1"/>
    <mergeCell ref="A4:E4"/>
  </mergeCells>
  <printOptions/>
  <pageMargins left="0.19652777777777777" right="0.19652777777777777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="85" zoomScaleNormal="85" workbookViewId="0" topLeftCell="A31">
      <selection activeCell="B55" sqref="B55"/>
    </sheetView>
  </sheetViews>
  <sheetFormatPr defaultColWidth="12.57421875" defaultRowHeight="12.75"/>
  <cols>
    <col min="1" max="1" width="10.00390625" style="0" customWidth="1"/>
    <col min="2" max="2" width="46.140625" style="13" customWidth="1"/>
    <col min="3" max="3" width="30.140625" style="0" customWidth="1"/>
    <col min="4" max="4" width="35.00390625" style="0" customWidth="1"/>
    <col min="5" max="5" width="18.421875" style="0" customWidth="1"/>
    <col min="6" max="16384" width="11.57421875" style="0" customWidth="1"/>
  </cols>
  <sheetData>
    <row r="1" spans="1:5" ht="12.75">
      <c r="A1" s="11" t="s">
        <v>53</v>
      </c>
      <c r="B1" s="11"/>
      <c r="C1" s="11"/>
      <c r="D1" s="11"/>
      <c r="E1" s="11"/>
    </row>
    <row r="2" spans="1:5" ht="12.75">
      <c r="A2" s="12" t="s">
        <v>1</v>
      </c>
      <c r="B2" s="12" t="s">
        <v>44</v>
      </c>
      <c r="C2" s="11" t="s">
        <v>2</v>
      </c>
      <c r="D2" s="11" t="s">
        <v>45</v>
      </c>
      <c r="E2" s="11" t="s">
        <v>46</v>
      </c>
    </row>
    <row r="3" spans="1:5" ht="12.75">
      <c r="A3" s="4">
        <v>1</v>
      </c>
      <c r="B3" s="5" t="s">
        <v>54</v>
      </c>
      <c r="C3" s="4" t="s">
        <v>55</v>
      </c>
      <c r="D3" s="4"/>
      <c r="E3" s="4">
        <v>1278.4</v>
      </c>
    </row>
    <row r="4" spans="1:5" ht="12.75">
      <c r="A4" s="4">
        <v>2</v>
      </c>
      <c r="B4" s="12" t="s">
        <v>56</v>
      </c>
      <c r="C4" s="4" t="s">
        <v>55</v>
      </c>
      <c r="D4" s="12" t="s">
        <v>57</v>
      </c>
      <c r="E4" s="11">
        <v>17070</v>
      </c>
    </row>
    <row r="5" spans="1:5" ht="12.75">
      <c r="A5" s="11" t="s">
        <v>58</v>
      </c>
      <c r="B5" s="11"/>
      <c r="C5" s="11"/>
      <c r="D5" s="11"/>
      <c r="E5" s="11"/>
    </row>
    <row r="6" spans="1:5" ht="12.75">
      <c r="A6" s="12" t="s">
        <v>1</v>
      </c>
      <c r="B6" s="12" t="s">
        <v>44</v>
      </c>
      <c r="C6" s="11" t="s">
        <v>2</v>
      </c>
      <c r="D6" s="11" t="s">
        <v>45</v>
      </c>
      <c r="E6" s="11" t="s">
        <v>46</v>
      </c>
    </row>
    <row r="7" spans="1:5" ht="12.75">
      <c r="A7" s="4">
        <v>1</v>
      </c>
      <c r="B7" s="5" t="s">
        <v>59</v>
      </c>
      <c r="C7" s="4" t="s">
        <v>55</v>
      </c>
      <c r="D7" s="4"/>
      <c r="E7" s="4">
        <v>2525.28</v>
      </c>
    </row>
    <row r="8" spans="1:5" ht="12.75">
      <c r="A8" s="4">
        <v>2</v>
      </c>
      <c r="B8" s="5" t="s">
        <v>54</v>
      </c>
      <c r="C8" s="4" t="s">
        <v>55</v>
      </c>
      <c r="D8" s="4"/>
      <c r="E8" s="4">
        <v>1278.4</v>
      </c>
    </row>
    <row r="9" spans="1:5" ht="12.75">
      <c r="A9" s="4">
        <v>3</v>
      </c>
      <c r="B9" s="12" t="s">
        <v>60</v>
      </c>
      <c r="C9" s="4" t="s">
        <v>55</v>
      </c>
      <c r="D9" s="11"/>
      <c r="E9" s="11">
        <v>4755.95</v>
      </c>
    </row>
    <row r="10" spans="1:5" s="15" customFormat="1" ht="25.5" customHeight="1">
      <c r="A10" s="14" t="s">
        <v>61</v>
      </c>
      <c r="B10" s="14"/>
      <c r="C10" s="14"/>
      <c r="D10" s="14"/>
      <c r="E10" s="14"/>
    </row>
    <row r="11" spans="1:5" ht="12.75">
      <c r="A11" s="12" t="s">
        <v>1</v>
      </c>
      <c r="B11" s="12" t="s">
        <v>44</v>
      </c>
      <c r="C11" s="11" t="s">
        <v>2</v>
      </c>
      <c r="D11" s="11" t="s">
        <v>45</v>
      </c>
      <c r="E11" s="11" t="s">
        <v>46</v>
      </c>
    </row>
    <row r="12" spans="1:5" ht="12.75">
      <c r="A12" s="4">
        <v>1</v>
      </c>
      <c r="B12" s="5" t="s">
        <v>54</v>
      </c>
      <c r="C12" s="4" t="s">
        <v>55</v>
      </c>
      <c r="D12" s="4"/>
      <c r="E12" s="4">
        <v>1278.4</v>
      </c>
    </row>
    <row r="13" spans="1:5" s="15" customFormat="1" ht="12.75">
      <c r="A13" s="16" t="s">
        <v>62</v>
      </c>
      <c r="B13" s="16"/>
      <c r="C13" s="16"/>
      <c r="D13" s="16"/>
      <c r="E13" s="16"/>
    </row>
    <row r="14" spans="1:5" ht="12.75">
      <c r="A14" s="12" t="s">
        <v>1</v>
      </c>
      <c r="B14" s="12" t="s">
        <v>44</v>
      </c>
      <c r="C14" s="11" t="s">
        <v>2</v>
      </c>
      <c r="D14" s="11" t="s">
        <v>45</v>
      </c>
      <c r="E14" s="11" t="s">
        <v>46</v>
      </c>
    </row>
    <row r="15" spans="1:5" ht="12.75">
      <c r="A15" s="4">
        <v>1</v>
      </c>
      <c r="B15" s="5" t="s">
        <v>54</v>
      </c>
      <c r="C15" s="4" t="s">
        <v>55</v>
      </c>
      <c r="D15" s="4"/>
      <c r="E15" s="4">
        <v>1278.4</v>
      </c>
    </row>
    <row r="16" spans="1:5" ht="12.75">
      <c r="A16" s="4">
        <v>2</v>
      </c>
      <c r="B16" s="12" t="s">
        <v>63</v>
      </c>
      <c r="C16" s="11" t="s">
        <v>55</v>
      </c>
      <c r="D16" s="11"/>
      <c r="E16" s="11">
        <v>48431.12</v>
      </c>
    </row>
    <row r="17" spans="1:5" ht="12.75">
      <c r="A17" s="4">
        <v>3</v>
      </c>
      <c r="B17" s="12" t="s">
        <v>64</v>
      </c>
      <c r="C17" s="11" t="s">
        <v>55</v>
      </c>
      <c r="D17" s="12" t="s">
        <v>65</v>
      </c>
      <c r="E17" s="11">
        <v>1382.07</v>
      </c>
    </row>
    <row r="18" spans="1:5" s="15" customFormat="1" ht="12.75">
      <c r="A18" s="16" t="s">
        <v>66</v>
      </c>
      <c r="B18" s="16"/>
      <c r="C18" s="16"/>
      <c r="D18" s="16"/>
      <c r="E18" s="16"/>
    </row>
    <row r="19" spans="1:5" ht="12.75">
      <c r="A19" s="12" t="s">
        <v>1</v>
      </c>
      <c r="B19" s="12" t="s">
        <v>44</v>
      </c>
      <c r="C19" s="11" t="s">
        <v>2</v>
      </c>
      <c r="D19" s="11" t="s">
        <v>45</v>
      </c>
      <c r="E19" s="11" t="s">
        <v>46</v>
      </c>
    </row>
    <row r="20" spans="1:5" ht="12.75">
      <c r="A20" s="4">
        <v>1</v>
      </c>
      <c r="B20" s="5" t="s">
        <v>54</v>
      </c>
      <c r="C20" s="4" t="s">
        <v>55</v>
      </c>
      <c r="D20" s="4"/>
      <c r="E20" s="4">
        <v>1278.4</v>
      </c>
    </row>
    <row r="21" spans="1:5" s="15" customFormat="1" ht="12.75">
      <c r="A21" s="16" t="s">
        <v>43</v>
      </c>
      <c r="B21" s="16"/>
      <c r="C21" s="16"/>
      <c r="D21" s="16"/>
      <c r="E21" s="16"/>
    </row>
    <row r="22" spans="1:5" ht="12.75">
      <c r="A22" s="12" t="s">
        <v>1</v>
      </c>
      <c r="B22" s="12"/>
      <c r="C22" s="11"/>
      <c r="D22" s="11"/>
      <c r="E22" s="11"/>
    </row>
    <row r="23" spans="1:5" ht="12.75">
      <c r="A23" s="4">
        <v>1</v>
      </c>
      <c r="B23" s="5" t="s">
        <v>67</v>
      </c>
      <c r="C23" s="4" t="s">
        <v>55</v>
      </c>
      <c r="D23" s="4" t="s">
        <v>68</v>
      </c>
      <c r="E23" s="4">
        <v>467.15</v>
      </c>
    </row>
    <row r="24" spans="1:5" ht="12.75">
      <c r="A24" s="4">
        <v>2</v>
      </c>
      <c r="B24" s="5" t="s">
        <v>54</v>
      </c>
      <c r="C24" s="4" t="s">
        <v>55</v>
      </c>
      <c r="D24" s="4"/>
      <c r="E24" s="4">
        <v>1278.4</v>
      </c>
    </row>
    <row r="25" spans="1:5" ht="12.75">
      <c r="A25" s="4">
        <v>3</v>
      </c>
      <c r="B25" s="12" t="s">
        <v>69</v>
      </c>
      <c r="C25" s="4" t="s">
        <v>55</v>
      </c>
      <c r="D25" s="11" t="s">
        <v>70</v>
      </c>
      <c r="E25" s="11">
        <v>1544.16</v>
      </c>
    </row>
    <row r="26" spans="1:5" s="15" customFormat="1" ht="12.75">
      <c r="A26" s="16" t="s">
        <v>71</v>
      </c>
      <c r="B26" s="16"/>
      <c r="C26" s="16"/>
      <c r="D26" s="16"/>
      <c r="E26" s="16"/>
    </row>
    <row r="27" spans="1:5" ht="12.75">
      <c r="A27" s="12" t="s">
        <v>1</v>
      </c>
      <c r="B27" s="12" t="s">
        <v>44</v>
      </c>
      <c r="C27" s="11" t="s">
        <v>2</v>
      </c>
      <c r="D27" s="11" t="s">
        <v>45</v>
      </c>
      <c r="E27" s="11" t="s">
        <v>46</v>
      </c>
    </row>
    <row r="28" spans="1:5" ht="17.25" customHeight="1">
      <c r="A28" s="4">
        <v>1</v>
      </c>
      <c r="B28" s="5" t="s">
        <v>54</v>
      </c>
      <c r="C28" s="4" t="s">
        <v>55</v>
      </c>
      <c r="D28" s="4"/>
      <c r="E28" s="4">
        <v>1278.4</v>
      </c>
    </row>
    <row r="29" spans="1:5" ht="12.75">
      <c r="A29" s="4">
        <v>2</v>
      </c>
      <c r="B29" s="12" t="s">
        <v>56</v>
      </c>
      <c r="C29" s="4" t="s">
        <v>55</v>
      </c>
      <c r="D29" s="12" t="s">
        <v>72</v>
      </c>
      <c r="E29" s="11">
        <v>2970</v>
      </c>
    </row>
    <row r="30" spans="1:5" ht="12.75">
      <c r="A30" s="11" t="s">
        <v>73</v>
      </c>
      <c r="B30" s="11"/>
      <c r="C30" s="11"/>
      <c r="D30" s="11"/>
      <c r="E30" s="11"/>
    </row>
    <row r="31" spans="1:5" ht="12.75">
      <c r="A31" s="12" t="s">
        <v>1</v>
      </c>
      <c r="B31" s="12" t="s">
        <v>44</v>
      </c>
      <c r="C31" s="11" t="s">
        <v>2</v>
      </c>
      <c r="D31" s="11" t="s">
        <v>45</v>
      </c>
      <c r="E31" s="11" t="s">
        <v>46</v>
      </c>
    </row>
    <row r="32" spans="1:5" ht="12.75">
      <c r="A32" s="4">
        <v>1</v>
      </c>
      <c r="B32" s="5" t="s">
        <v>74</v>
      </c>
      <c r="C32" s="4" t="s">
        <v>55</v>
      </c>
      <c r="D32" s="4" t="s">
        <v>75</v>
      </c>
      <c r="E32" s="4">
        <v>488.34</v>
      </c>
    </row>
    <row r="33" spans="1:5" ht="12.75">
      <c r="A33" s="4">
        <v>2</v>
      </c>
      <c r="B33" s="5" t="s">
        <v>54</v>
      </c>
      <c r="C33" s="4" t="s">
        <v>55</v>
      </c>
      <c r="D33" s="11"/>
      <c r="E33" s="11">
        <v>1278.4</v>
      </c>
    </row>
    <row r="34" spans="1:5" ht="12.75">
      <c r="A34" s="11" t="s">
        <v>76</v>
      </c>
      <c r="B34" s="11"/>
      <c r="C34" s="11"/>
      <c r="D34" s="11"/>
      <c r="E34" s="11"/>
    </row>
    <row r="35" spans="1:5" ht="12.75">
      <c r="A35" s="12" t="s">
        <v>1</v>
      </c>
      <c r="B35" s="12" t="s">
        <v>44</v>
      </c>
      <c r="C35" s="11" t="s">
        <v>2</v>
      </c>
      <c r="D35" s="11" t="s">
        <v>45</v>
      </c>
      <c r="E35" s="11" t="s">
        <v>46</v>
      </c>
    </row>
    <row r="36" spans="1:5" ht="12.75">
      <c r="A36" s="4">
        <v>1</v>
      </c>
      <c r="B36" s="5" t="s">
        <v>54</v>
      </c>
      <c r="C36" s="4" t="s">
        <v>55</v>
      </c>
      <c r="D36" s="11"/>
      <c r="E36" s="11">
        <v>1278.4</v>
      </c>
    </row>
    <row r="37" spans="1:5" ht="12.75">
      <c r="A37" s="11" t="s">
        <v>77</v>
      </c>
      <c r="B37" s="11"/>
      <c r="C37" s="11"/>
      <c r="D37" s="11"/>
      <c r="E37" s="11"/>
    </row>
    <row r="38" spans="1:5" ht="12.75">
      <c r="A38" s="12" t="s">
        <v>1</v>
      </c>
      <c r="B38" s="12" t="s">
        <v>44</v>
      </c>
      <c r="C38" s="11" t="s">
        <v>2</v>
      </c>
      <c r="D38" s="11" t="s">
        <v>45</v>
      </c>
      <c r="E38" s="11" t="s">
        <v>46</v>
      </c>
    </row>
    <row r="39" spans="1:5" ht="12.75">
      <c r="A39" s="17">
        <v>1</v>
      </c>
      <c r="B39" s="18" t="s">
        <v>78</v>
      </c>
      <c r="C39" s="17" t="s">
        <v>55</v>
      </c>
      <c r="D39" s="18" t="s">
        <v>79</v>
      </c>
      <c r="E39" s="19">
        <v>-2797.6</v>
      </c>
    </row>
    <row r="40" spans="1:5" ht="12.75">
      <c r="A40" s="17">
        <v>2</v>
      </c>
      <c r="B40" s="20" t="s">
        <v>80</v>
      </c>
      <c r="C40" s="17" t="s">
        <v>55</v>
      </c>
      <c r="D40" s="17" t="s">
        <v>81</v>
      </c>
      <c r="E40" s="17">
        <v>-4907.39</v>
      </c>
    </row>
    <row r="41" spans="1:5" ht="12.75">
      <c r="A41" s="17">
        <v>3</v>
      </c>
      <c r="B41" s="18" t="s">
        <v>78</v>
      </c>
      <c r="C41" s="17" t="s">
        <v>55</v>
      </c>
      <c r="D41" s="18" t="s">
        <v>82</v>
      </c>
      <c r="E41" s="19">
        <v>-3706.71</v>
      </c>
    </row>
    <row r="42" spans="1:5" ht="12.75">
      <c r="A42" s="4">
        <v>4</v>
      </c>
      <c r="B42" s="5" t="s">
        <v>54</v>
      </c>
      <c r="C42" s="4" t="s">
        <v>55</v>
      </c>
      <c r="D42" s="11"/>
      <c r="E42" s="11">
        <v>1278.4</v>
      </c>
    </row>
    <row r="43" spans="1:5" ht="12.75">
      <c r="A43" s="11" t="s">
        <v>50</v>
      </c>
      <c r="B43" s="11"/>
      <c r="C43" s="11"/>
      <c r="D43" s="11"/>
      <c r="E43" s="11"/>
    </row>
    <row r="44" spans="1:5" ht="12.75">
      <c r="A44" s="12" t="s">
        <v>1</v>
      </c>
      <c r="B44" s="12" t="s">
        <v>44</v>
      </c>
      <c r="C44" s="11" t="s">
        <v>2</v>
      </c>
      <c r="D44" s="11" t="s">
        <v>45</v>
      </c>
      <c r="E44" s="11" t="s">
        <v>46</v>
      </c>
    </row>
    <row r="45" spans="1:5" ht="12.75">
      <c r="A45" s="4">
        <v>1</v>
      </c>
      <c r="B45" s="5" t="s">
        <v>54</v>
      </c>
      <c r="C45" s="4" t="s">
        <v>55</v>
      </c>
      <c r="D45" s="11"/>
      <c r="E45" s="11">
        <v>1278.4</v>
      </c>
    </row>
    <row r="46" spans="1:5" ht="55.5" customHeight="1">
      <c r="A46" s="4">
        <v>2</v>
      </c>
      <c r="B46" s="12" t="s">
        <v>83</v>
      </c>
      <c r="C46" s="4" t="s">
        <v>55</v>
      </c>
      <c r="D46" s="11" t="s">
        <v>84</v>
      </c>
      <c r="E46" s="11">
        <v>1085</v>
      </c>
    </row>
    <row r="47" spans="1:5" ht="12.75">
      <c r="A47" s="11" t="s">
        <v>85</v>
      </c>
      <c r="B47" s="11"/>
      <c r="C47" s="11"/>
      <c r="D47" s="11"/>
      <c r="E47" s="11"/>
    </row>
    <row r="48" spans="1:5" ht="12.75">
      <c r="A48" s="12" t="s">
        <v>1</v>
      </c>
      <c r="B48" s="12" t="s">
        <v>44</v>
      </c>
      <c r="C48" s="11" t="s">
        <v>2</v>
      </c>
      <c r="D48" s="11" t="s">
        <v>45</v>
      </c>
      <c r="E48" s="11" t="s">
        <v>46</v>
      </c>
    </row>
    <row r="49" spans="1:5" ht="12.75">
      <c r="A49" s="4">
        <v>1</v>
      </c>
      <c r="B49" s="12" t="s">
        <v>86</v>
      </c>
      <c r="C49" s="4" t="s">
        <v>55</v>
      </c>
      <c r="D49" s="12" t="s">
        <v>87</v>
      </c>
      <c r="E49" s="11">
        <v>5380</v>
      </c>
    </row>
    <row r="50" spans="1:5" ht="12.75">
      <c r="A50" s="4">
        <v>2</v>
      </c>
      <c r="B50" s="12" t="s">
        <v>88</v>
      </c>
      <c r="C50" s="4" t="s">
        <v>55</v>
      </c>
      <c r="D50" s="11" t="s">
        <v>89</v>
      </c>
      <c r="E50" s="11">
        <v>767.97</v>
      </c>
    </row>
    <row r="51" spans="1:5" ht="12.75">
      <c r="A51" s="4">
        <v>3</v>
      </c>
      <c r="B51" s="5" t="s">
        <v>54</v>
      </c>
      <c r="C51" s="4" t="s">
        <v>55</v>
      </c>
      <c r="D51" s="11"/>
      <c r="E51" s="11">
        <v>1278.4</v>
      </c>
    </row>
    <row r="52" spans="1:5" ht="12.75">
      <c r="A52" s="10"/>
      <c r="B52" s="21"/>
      <c r="C52" s="10"/>
      <c r="D52" s="10"/>
      <c r="E52" s="10"/>
    </row>
    <row r="53" spans="1:5" ht="12.75">
      <c r="A53" s="10"/>
      <c r="B53" s="21"/>
      <c r="C53" s="10"/>
      <c r="D53" s="10"/>
      <c r="E53" s="10"/>
    </row>
    <row r="54" spans="1:5" ht="12.75">
      <c r="A54" s="10"/>
      <c r="B54" s="21"/>
      <c r="C54" s="10"/>
      <c r="D54" s="10"/>
      <c r="E54" s="10"/>
    </row>
    <row r="55" spans="1:5" ht="12.75">
      <c r="A55" s="10"/>
      <c r="B55" s="21"/>
      <c r="C55" s="10"/>
      <c r="D55" s="10"/>
      <c r="E55" s="10"/>
    </row>
    <row r="56" spans="1:5" ht="12.75">
      <c r="A56" s="10"/>
      <c r="B56" s="21"/>
      <c r="C56" s="10"/>
      <c r="D56" s="10"/>
      <c r="E56" s="10"/>
    </row>
    <row r="57" spans="1:5" ht="12.75">
      <c r="A57" s="10"/>
      <c r="B57" s="21"/>
      <c r="C57" s="10"/>
      <c r="D57" s="10"/>
      <c r="E57" s="10"/>
    </row>
    <row r="58" spans="1:5" ht="12.75">
      <c r="A58" s="10"/>
      <c r="B58" s="21"/>
      <c r="C58" s="10"/>
      <c r="D58" s="10"/>
      <c r="E58" s="10"/>
    </row>
    <row r="59" spans="1:5" ht="12.75">
      <c r="A59" s="10"/>
      <c r="B59" s="21"/>
      <c r="C59" s="10"/>
      <c r="D59" s="10"/>
      <c r="E59" s="10"/>
    </row>
    <row r="60" spans="1:5" ht="12.75">
      <c r="A60" s="10"/>
      <c r="B60" s="21"/>
      <c r="C60" s="10"/>
      <c r="D60" s="10"/>
      <c r="E60" s="10"/>
    </row>
    <row r="61" spans="1:5" ht="12.75">
      <c r="A61" s="10"/>
      <c r="B61" s="21"/>
      <c r="C61" s="10"/>
      <c r="D61" s="10"/>
      <c r="E61" s="10"/>
    </row>
    <row r="62" spans="1:5" ht="12.75">
      <c r="A62" s="10"/>
      <c r="B62" s="21"/>
      <c r="C62" s="10"/>
      <c r="D62" s="10"/>
      <c r="E62" s="10"/>
    </row>
    <row r="63" spans="1:5" ht="12.75">
      <c r="A63" s="10"/>
      <c r="B63" s="21"/>
      <c r="C63" s="10"/>
      <c r="D63" s="10"/>
      <c r="E63" s="10"/>
    </row>
    <row r="64" spans="1:5" ht="12.75">
      <c r="A64" s="10"/>
      <c r="B64" s="21"/>
      <c r="C64" s="10"/>
      <c r="D64" s="10"/>
      <c r="E64" s="10"/>
    </row>
    <row r="65" spans="1:5" ht="12.75">
      <c r="A65" s="10"/>
      <c r="B65" s="21"/>
      <c r="C65" s="10"/>
      <c r="D65" s="10"/>
      <c r="E65" s="10"/>
    </row>
    <row r="66" spans="1:5" ht="12.75">
      <c r="A66" s="10"/>
      <c r="B66" s="21"/>
      <c r="C66" s="10"/>
      <c r="D66" s="10"/>
      <c r="E66" s="10"/>
    </row>
    <row r="67" spans="1:5" ht="12.75">
      <c r="A67" s="10"/>
      <c r="B67" s="21"/>
      <c r="C67" s="10"/>
      <c r="D67" s="10"/>
      <c r="E67" s="10"/>
    </row>
    <row r="68" spans="1:5" ht="12.75">
      <c r="A68" s="10"/>
      <c r="B68" s="21"/>
      <c r="C68" s="10"/>
      <c r="D68" s="10"/>
      <c r="E68" s="10"/>
    </row>
    <row r="69" spans="1:5" ht="12.75">
      <c r="A69" s="10"/>
      <c r="B69" s="21"/>
      <c r="C69" s="10"/>
      <c r="D69" s="10"/>
      <c r="E69" s="10"/>
    </row>
  </sheetData>
  <sheetProtection selectLockedCells="1" selectUnlockedCells="1"/>
  <mergeCells count="12">
    <mergeCell ref="A1:E1"/>
    <mergeCell ref="A5:E5"/>
    <mergeCell ref="A10:E10"/>
    <mergeCell ref="A13:E13"/>
    <mergeCell ref="A18:E18"/>
    <mergeCell ref="A21:E21"/>
    <mergeCell ref="A26:E26"/>
    <mergeCell ref="A30:E30"/>
    <mergeCell ref="A34:E34"/>
    <mergeCell ref="A37:E37"/>
    <mergeCell ref="A43:E43"/>
    <mergeCell ref="A47:E47"/>
  </mergeCells>
  <printOptions/>
  <pageMargins left="0.7875" right="0.7875" top="1.0527777777777778" bottom="1.0527777777777778" header="0.7875" footer="0.7875"/>
  <pageSetup horizontalDpi="300" verticalDpi="300" orientation="landscape" paperSize="9" scale="95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2018-01-23T13:41:39Z</cp:lastPrinted>
  <dcterms:modified xsi:type="dcterms:W3CDTF">2018-04-01T10:04:02Z</dcterms:modified>
  <cp:category/>
  <cp:version/>
  <cp:contentType/>
  <cp:contentStatus/>
  <cp:revision>264</cp:revision>
</cp:coreProperties>
</file>